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RACOVNÍ\PROJEKTY\2023\BJ 2+1 ul. Krušnohorská 1101_5\"/>
    </mc:Choice>
  </mc:AlternateContent>
  <xr:revisionPtr revIDLastSave="0" documentId="13_ncr:1_{4EDC0AB7-12FA-45F7-865C-6FF1E18912DF}" xr6:coauthVersionLast="47" xr6:coauthVersionMax="47" xr10:uidLastSave="{00000000-0000-0000-0000-000000000000}"/>
  <bookViews>
    <workbookView xWindow="4428" yWindow="672" windowWidth="16920" windowHeight="11940" xr2:uid="{00000000-000D-0000-FFFF-FFFF00000000}"/>
  </bookViews>
  <sheets>
    <sheet name="SIP-Silnoproud" sheetId="1" r:id="rId1"/>
    <sheet name="VRN-Vedlejší rozpočtové náklady" sheetId="2" r:id="rId2"/>
    <sheet name="List3" sheetId="3" r:id="rId3"/>
  </sheets>
  <calcPr calcId="191029"/>
</workbook>
</file>

<file path=xl/calcChain.xml><?xml version="1.0" encoding="utf-8"?>
<calcChain xmlns="http://schemas.openxmlformats.org/spreadsheetml/2006/main">
  <c r="E136" i="1" l="1"/>
  <c r="E130" i="1"/>
  <c r="E98" i="1"/>
  <c r="E54" i="1"/>
  <c r="E58" i="1"/>
  <c r="E53" i="1" l="1"/>
  <c r="E55" i="1" s="1"/>
  <c r="E137" i="1" l="1"/>
  <c r="E131" i="1"/>
  <c r="E79" i="1"/>
  <c r="E103" i="1"/>
  <c r="E83" i="1" l="1"/>
  <c r="E135" i="1"/>
  <c r="E129" i="1"/>
  <c r="E132" i="1" l="1"/>
  <c r="E65" i="1" l="1"/>
  <c r="E64" i="1"/>
  <c r="E63" i="1"/>
  <c r="E62" i="1"/>
  <c r="E22" i="2" l="1"/>
  <c r="E120" i="1" l="1"/>
  <c r="E106" i="1" l="1"/>
  <c r="E76" i="1"/>
  <c r="E125" i="1"/>
  <c r="E104" i="1"/>
  <c r="E102" i="1"/>
  <c r="E101" i="1"/>
  <c r="E100" i="1"/>
  <c r="E99" i="1"/>
  <c r="E112" i="1"/>
  <c r="E80" i="1"/>
  <c r="E77" i="1"/>
  <c r="E25" i="1"/>
  <c r="E35" i="2"/>
  <c r="E36" i="2" s="1"/>
  <c r="E6" i="2" s="1"/>
  <c r="E29" i="2"/>
  <c r="E30" i="2" s="1"/>
  <c r="E5" i="2" s="1"/>
  <c r="E23" i="2"/>
  <c r="E21" i="2"/>
  <c r="E15" i="2"/>
  <c r="E16" i="2" s="1"/>
  <c r="E3" i="2" s="1"/>
  <c r="E138" i="1"/>
  <c r="E124" i="1"/>
  <c r="E119" i="1"/>
  <c r="E118" i="1"/>
  <c r="E117" i="1"/>
  <c r="E113" i="1"/>
  <c r="E111" i="1"/>
  <c r="E110" i="1"/>
  <c r="E105" i="1"/>
  <c r="E97" i="1"/>
  <c r="E96" i="1"/>
  <c r="E95" i="1"/>
  <c r="E89" i="1"/>
  <c r="E90" i="1"/>
  <c r="E88" i="1"/>
  <c r="E84" i="1"/>
  <c r="E82" i="1"/>
  <c r="E81" i="1"/>
  <c r="E78" i="1"/>
  <c r="E75" i="1"/>
  <c r="E74" i="1"/>
  <c r="E73" i="1"/>
  <c r="E69" i="1"/>
  <c r="E59" i="1"/>
  <c r="E39" i="1"/>
  <c r="E40" i="1" s="1"/>
  <c r="E33" i="1"/>
  <c r="E32" i="1"/>
  <c r="E31" i="1"/>
  <c r="E24" i="1"/>
  <c r="E23" i="1"/>
  <c r="E22" i="1"/>
  <c r="E16" i="1"/>
  <c r="E17" i="1" s="1"/>
  <c r="E107" i="1" l="1"/>
  <c r="E121" i="1"/>
  <c r="E126" i="1"/>
  <c r="E85" i="1"/>
  <c r="E24" i="2"/>
  <c r="E4" i="2" s="1"/>
  <c r="E8" i="2" s="1"/>
  <c r="E114" i="1"/>
  <c r="E91" i="1"/>
  <c r="E26" i="1"/>
  <c r="E70" i="1"/>
  <c r="E66" i="1"/>
  <c r="E34" i="1"/>
  <c r="E48" i="1" l="1"/>
  <c r="E4" i="1" s="1"/>
  <c r="E11" i="1"/>
  <c r="E3" i="1" s="1"/>
  <c r="E7" i="1" l="1"/>
</calcChain>
</file>

<file path=xl/sharedStrings.xml><?xml version="1.0" encoding="utf-8"?>
<sst xmlns="http://schemas.openxmlformats.org/spreadsheetml/2006/main" count="258" uniqueCount="112">
  <si>
    <t>Popis</t>
  </si>
  <si>
    <t>M.J.</t>
  </si>
  <si>
    <t>Množství</t>
  </si>
  <si>
    <t>J. Cena</t>
  </si>
  <si>
    <t>Celkem (CZK)</t>
  </si>
  <si>
    <t>HSV - Práce a dodávky HSV</t>
  </si>
  <si>
    <t>Úpravy povrchů, podlahy a osazování výplní</t>
  </si>
  <si>
    <t>Hrubá výpl'n rýh ve stěnách maltou, jakékoliv šířky</t>
  </si>
  <si>
    <t>Ostatní konstrukce a práce - bourání</t>
  </si>
  <si>
    <t>m2</t>
  </si>
  <si>
    <t>m3</t>
  </si>
  <si>
    <t xml:space="preserve">m </t>
  </si>
  <si>
    <t>m</t>
  </si>
  <si>
    <t>Vysekání rýh pro vodiče v omítce MV nebo MVC stěn š do 50 mm</t>
  </si>
  <si>
    <t>Vybourání otvorů ve zdivu cihelném pl do 1m2 na MVC nebo MV tl do 600 mm</t>
  </si>
  <si>
    <t>Vysekání rýh pro vodiče v omítce MV nebo MVC stěn š do 100 mm</t>
  </si>
  <si>
    <t>Vysekání rýh pro vodiče v omítce MV nebo MVC stěn š do 150m</t>
  </si>
  <si>
    <t>Přesun sutě</t>
  </si>
  <si>
    <t>Odvoz suti a vybouraných hmot na skládku nebo meziskládku do 1km se složením</t>
  </si>
  <si>
    <t>Příplatek k odvozu suti a vybraných hmot na skládku ZKD 1km přes 1km</t>
  </si>
  <si>
    <t>t</t>
  </si>
  <si>
    <t>Přesun hmot</t>
  </si>
  <si>
    <t>Přesun hmot pro budovy zděné v do 12 m</t>
  </si>
  <si>
    <t>PSV - Práce a dodávky PSV</t>
  </si>
  <si>
    <t>Elektromontáže</t>
  </si>
  <si>
    <t>ks</t>
  </si>
  <si>
    <t>Montáž rozvaděčů plechových, hliníkových nebo plastových sestava do 100 kg</t>
  </si>
  <si>
    <t>Montáž svítidla přisazeného včetně krytu</t>
  </si>
  <si>
    <t>Montáž zásuvky pod omítkou, bezšroubová</t>
  </si>
  <si>
    <t>Montáž vypínače pod omítkou, bezšroubový</t>
  </si>
  <si>
    <t>Montáž rámečku přístroje</t>
  </si>
  <si>
    <t>Montáž kabelu do 6mm2</t>
  </si>
  <si>
    <t>Montáž vodiče do 25mm2</t>
  </si>
  <si>
    <t>Úložný a nosný materiál</t>
  </si>
  <si>
    <t>Ostatní instalační materiál</t>
  </si>
  <si>
    <t>Montáž ostatní instalační materiál</t>
  </si>
  <si>
    <t>Celkem elektroinstalace a elektromontáže</t>
  </si>
  <si>
    <t>VRN - Vedlejší rozpočtové náklady</t>
  </si>
  <si>
    <t>Uvedené ceny jsou bez příslušné DPH</t>
  </si>
  <si>
    <t>Celkem vedlejší rozpočtové náklady VRN</t>
  </si>
  <si>
    <t>VRN3 - Zařízení staveniště</t>
  </si>
  <si>
    <t>Zařízení staveniště</t>
  </si>
  <si>
    <t>%</t>
  </si>
  <si>
    <t>VRN4 - Inženýrská činnost</t>
  </si>
  <si>
    <t>kpl</t>
  </si>
  <si>
    <t>hod</t>
  </si>
  <si>
    <t>Revize</t>
  </si>
  <si>
    <t>Kompletační a koordinační činnost</t>
  </si>
  <si>
    <t>VRN6 - Územní vlivy</t>
  </si>
  <si>
    <t>Mimostaveništní doprava materiálů</t>
  </si>
  <si>
    <t>VRN7 - Provozní vlivy</t>
  </si>
  <si>
    <t>Provozní vlivy</t>
  </si>
  <si>
    <t>Poplatek za uložení stavebního betonového odpadu na skládce (skládkovné)</t>
  </si>
  <si>
    <t>Rozvodné a pojistkové skříně</t>
  </si>
  <si>
    <t>Montáž rozvodných a pojistkových skříní</t>
  </si>
  <si>
    <t>Montáž svítidel včetně zdrojů</t>
  </si>
  <si>
    <t>Instalační přístroje (vypínače, zásuvky atp…)</t>
  </si>
  <si>
    <t>Vypínač ř. 6, 10A, IP20, barva bílá, kompletní bez rámečku, např. ABB Tango</t>
  </si>
  <si>
    <t>Vypínač ř. 1, 10A, IP20, barva bílá, kompletní bez rámečku, např. ABB Tango</t>
  </si>
  <si>
    <t>Zásuvka 16A/230V, IP20, barva bílá, kompletní bez rámečku, např. ABB Tango</t>
  </si>
  <si>
    <t>Rámeček jednonásobný vodorovný, barva bílá, např. ABB Tango</t>
  </si>
  <si>
    <t>Rámeček dvojnásobný vodorovný, barva bílá, např. ABB Tango</t>
  </si>
  <si>
    <t>Montáž instalačních přístrojů</t>
  </si>
  <si>
    <t>Kabely a vodiče, jímací soustava</t>
  </si>
  <si>
    <t>Montáž kabelu od 6 do 35mm2</t>
  </si>
  <si>
    <t>CYKY 5C*2,5</t>
  </si>
  <si>
    <t>CYKY 3C*2,5</t>
  </si>
  <si>
    <t>CYKY 3C*1,5</t>
  </si>
  <si>
    <t>CYKY 3A*1,5</t>
  </si>
  <si>
    <t>CYKY 2A*1,5</t>
  </si>
  <si>
    <t>CY10 ZŽ</t>
  </si>
  <si>
    <t>CY4 ZŽ</t>
  </si>
  <si>
    <t>Svorka vyrovnání potenciálu do 16mm2</t>
  </si>
  <si>
    <t>Montáž svorek vyrovnání potenciálu do 25mm2</t>
  </si>
  <si>
    <t>Montáž kabely, vodiče a jímací soustava</t>
  </si>
  <si>
    <t>Montáž úložný a nosný materiál</t>
  </si>
  <si>
    <t>Krabice přístrojová KU68/71L1, např. Kopos Kolín</t>
  </si>
  <si>
    <t>Krabice KU68 včetně Wago svorek, např. Kopos Kolín</t>
  </si>
  <si>
    <t>Kabelová chránička, nízká mechanická pevnost DN25, např. Kopos Kolín</t>
  </si>
  <si>
    <t>km</t>
  </si>
  <si>
    <t xml:space="preserve">VEŠKERÉ MATERIÁLY A VÝROBKY UVEDENÉ V DOKUMENTACI JSOU ZAMĚNITELNÉ ZA MATERIÁLY A VÝROBKY JINÉ, </t>
  </si>
  <si>
    <t>ALE SHODNÝCH NEBO LEPŠÍCH PARAMETRŮ PŘI DODRŽENÍ PŘÍSLUŠNÝCH TECHNICKÝCH NOREM A PŘEDPISŮ</t>
  </si>
  <si>
    <t>Rozvaděč R-BJ, přesná specifikace viz. níže</t>
  </si>
  <si>
    <t>Svítidlo L, lustrová svorkovnice včetně kotvení lustrového svítidla</t>
  </si>
  <si>
    <t>Tlačítko ř. 1/0, 10A, IP20, barva bílá, kompletní bez rámečku, např. ABB Tango</t>
  </si>
  <si>
    <t>Telefonní zásuvka RJ12, IP20, barva bílá, kompletní bez rámečku, např. ABB Tango</t>
  </si>
  <si>
    <t>Rámeček čtyřnásobný vodorovný, barva bílá, např. ABB Tango</t>
  </si>
  <si>
    <t>CYKY 4B*10</t>
  </si>
  <si>
    <t>SYKFY 2*2*0,5</t>
  </si>
  <si>
    <t>Kabelová chránička, nízká mechanická pevnost DN20, např. Kopos Kolín</t>
  </si>
  <si>
    <t>Montáž chránička do DN29, lišta hranatá LHD 40x20</t>
  </si>
  <si>
    <t>Montáž OK čidlo</t>
  </si>
  <si>
    <t>OK čidlo, autonomní bateriové kouřové čidlo dle ČSN 14604  nebo ČSN EN 54</t>
  </si>
  <si>
    <t>Demontáž stávající instalace</t>
  </si>
  <si>
    <t>Montáž KU, KP, LK</t>
  </si>
  <si>
    <t>Domovní zvonek elektromechanický, dle napěťové hladiny stávajících rozvodů (předp. 8V)</t>
  </si>
  <si>
    <t>Montáž domovní zvonek</t>
  </si>
  <si>
    <t>Rámeček trojnásobný vodorovný, barva bílá, např. ABB Tango</t>
  </si>
  <si>
    <t>Zásuvka koncová RV+R+DATA, IP20, kompletní bez rámečku, např. Teleste APM 042 + kryt ABB Tango</t>
  </si>
  <si>
    <t>Svítidlo A1, svítidlo přisazené, LED panel 27W, IP20, akrylátový kryt, např. Modus BRS 3KO375V2/ND</t>
  </si>
  <si>
    <t>Svítidlo C1, svítidlo přisazené, LED panel 27W, IP44, akrylátový kryt, např. Modus BRSB 3KO375V2/ND</t>
  </si>
  <si>
    <t>KOX 964</t>
  </si>
  <si>
    <t>Svítidlo C2, svítidlo nad umyvadlem, LED 14W, IP65, II. stupeň izolace, např Modus BC 1000KO3/ND</t>
  </si>
  <si>
    <t>Svítidla včetně zdrojů (parametry zdroje 4000K, Ra80)</t>
  </si>
  <si>
    <t>Vypínač ř. 1, 10A, IP44, barva bílá, kompletní bez rámečku, např. ABB Tango</t>
  </si>
  <si>
    <t>Zásuvka 16A/230V, IP44, barva bílá, kompletní bez rámečku, např. ABB Tango</t>
  </si>
  <si>
    <t>Rekapitulace VRN (Krušnohorská 1101/5):</t>
  </si>
  <si>
    <t>Rekapitulace výkazu (Krušnohorská 1101/5):</t>
  </si>
  <si>
    <t>Úprava stávajícího rozvaděče RE viz. níže a technická zpráva, DIN lišta hliníková, 0,6m, 24TE, upevňovací úchytka plastová pro DIN, Krycí deska s výřezem 600/150, plechová, vodiče v rámci RE, CY10 ČERNÝ, CY10 ZŽ, CY10 MODRÝ, zaslepovací pás 1m, 45mm, bílý, Drobný montážní a elektroinstalační materiál, opětovné vsazení stávajícího jističe</t>
  </si>
  <si>
    <t>CYKY 5C*1,5</t>
  </si>
  <si>
    <t>Ventilátor VZT se zpětnou klapkou a doběhem, např,. Elektrodesign DECOR 100 CRZ</t>
  </si>
  <si>
    <t>Montáž ventilátoru VZT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</si>
</sst>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4" x14ac:knownFonts="1"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1"/>
      <name val="Calibri"/>
      <family val="2"/>
    </font>
    <font>
      <sz val="8"/>
      <name val="Trebuchet MS"/>
      <family val="2"/>
      <charset val="238"/>
    </font>
    <font>
      <sz val="9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sz val="1"/>
      <color theme="1"/>
      <name val="Arial Narrow"/>
      <family val="2"/>
      <charset val="238"/>
    </font>
    <font>
      <sz val="9"/>
      <name val="Arial Narrow"/>
      <family val="2"/>
      <charset val="238"/>
    </font>
    <font>
      <b/>
      <u/>
      <sz val="1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3">
    <xf numFmtId="0" fontId="0" fillId="0" borderId="0"/>
    <xf numFmtId="0" fontId="4" fillId="0" borderId="0"/>
    <xf numFmtId="0" fontId="5" fillId="0" borderId="0" applyAlignment="0">
      <alignment vertical="top" wrapText="1"/>
      <protection locked="0"/>
    </xf>
  </cellStyleXfs>
  <cellXfs count="35">
    <xf numFmtId="0" fontId="0" fillId="0" borderId="0" xfId="0"/>
    <xf numFmtId="0" fontId="1" fillId="0" borderId="0" xfId="0" applyFont="1"/>
    <xf numFmtId="0" fontId="3" fillId="0" borderId="0" xfId="0" applyFont="1"/>
    <xf numFmtId="0" fontId="6" fillId="0" borderId="3" xfId="0" applyFont="1" applyBorder="1"/>
    <xf numFmtId="2" fontId="6" fillId="0" borderId="3" xfId="0" applyNumberFormat="1" applyFont="1" applyBorder="1"/>
    <xf numFmtId="164" fontId="6" fillId="0" borderId="5" xfId="0" applyNumberFormat="1" applyFont="1" applyBorder="1"/>
    <xf numFmtId="0" fontId="6" fillId="0" borderId="1" xfId="0" applyFont="1" applyBorder="1"/>
    <xf numFmtId="2" fontId="6" fillId="0" borderId="1" xfId="0" applyNumberFormat="1" applyFont="1" applyBorder="1"/>
    <xf numFmtId="164" fontId="6" fillId="0" borderId="1" xfId="0" applyNumberFormat="1" applyFont="1" applyBorder="1"/>
    <xf numFmtId="164" fontId="6" fillId="0" borderId="6" xfId="0" applyNumberFormat="1" applyFont="1" applyBorder="1"/>
    <xf numFmtId="0" fontId="6" fillId="0" borderId="0" xfId="0" applyFont="1"/>
    <xf numFmtId="164" fontId="6" fillId="0" borderId="3" xfId="0" applyNumberFormat="1" applyFont="1" applyBorder="1"/>
    <xf numFmtId="2" fontId="6" fillId="0" borderId="0" xfId="0" applyNumberFormat="1" applyFont="1"/>
    <xf numFmtId="164" fontId="6" fillId="0" borderId="0" xfId="0" applyNumberFormat="1" applyFont="1"/>
    <xf numFmtId="0" fontId="0" fillId="0" borderId="7" xfId="0" applyBorder="1"/>
    <xf numFmtId="0" fontId="7" fillId="0" borderId="0" xfId="0" applyFont="1"/>
    <xf numFmtId="164" fontId="6" fillId="0" borderId="2" xfId="0" applyNumberFormat="1" applyFont="1" applyBorder="1"/>
    <xf numFmtId="164" fontId="7" fillId="0" borderId="8" xfId="0" applyNumberFormat="1" applyFont="1" applyBorder="1"/>
    <xf numFmtId="0" fontId="1" fillId="0" borderId="7" xfId="0" applyFont="1" applyBorder="1"/>
    <xf numFmtId="164" fontId="9" fillId="0" borderId="2" xfId="0" applyNumberFormat="1" applyFont="1" applyBorder="1"/>
    <xf numFmtId="0" fontId="10" fillId="0" borderId="0" xfId="0" applyFont="1"/>
    <xf numFmtId="0" fontId="8" fillId="0" borderId="0" xfId="0" applyFont="1"/>
    <xf numFmtId="0" fontId="11" fillId="0" borderId="0" xfId="0" applyFont="1"/>
    <xf numFmtId="164" fontId="2" fillId="2" borderId="4" xfId="0" applyNumberFormat="1" applyFont="1" applyFill="1" applyBorder="1"/>
    <xf numFmtId="0" fontId="2" fillId="2" borderId="9" xfId="0" applyFont="1" applyFill="1" applyBorder="1"/>
    <xf numFmtId="0" fontId="2" fillId="2" borderId="10" xfId="0" applyFont="1" applyFill="1" applyBorder="1"/>
    <xf numFmtId="0" fontId="2" fillId="2" borderId="11" xfId="0" applyFont="1" applyFill="1" applyBorder="1"/>
    <xf numFmtId="164" fontId="9" fillId="0" borderId="0" xfId="0" applyNumberFormat="1" applyFont="1"/>
    <xf numFmtId="0" fontId="12" fillId="0" borderId="3" xfId="0" applyFont="1" applyBorder="1"/>
    <xf numFmtId="2" fontId="12" fillId="0" borderId="3" xfId="0" applyNumberFormat="1" applyFont="1" applyBorder="1"/>
    <xf numFmtId="164" fontId="12" fillId="0" borderId="3" xfId="0" applyNumberFormat="1" applyFont="1" applyBorder="1"/>
    <xf numFmtId="0" fontId="13" fillId="0" borderId="0" xfId="0" applyFont="1" applyAlignment="1" applyProtection="1">
      <alignment horizontal="left"/>
      <protection locked="0"/>
    </xf>
    <xf numFmtId="164" fontId="9" fillId="0" borderId="12" xfId="0" applyNumberFormat="1" applyFont="1" applyBorder="1"/>
    <xf numFmtId="0" fontId="6" fillId="0" borderId="1" xfId="0" applyFont="1" applyBorder="1" applyAlignment="1">
      <alignment wrapText="1"/>
    </xf>
    <xf numFmtId="164" fontId="9" fillId="0" borderId="13" xfId="0" applyNumberFormat="1" applyFont="1" applyBorder="1"/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43"/>
  <sheetViews>
    <sheetView tabSelected="1" view="pageLayout" zoomScaleNormal="100" workbookViewId="0">
      <selection activeCell="E6" sqref="E6"/>
    </sheetView>
  </sheetViews>
  <sheetFormatPr defaultRowHeight="14.4" x14ac:dyDescent="0.3"/>
  <cols>
    <col min="1" max="1" width="61" customWidth="1"/>
    <col min="2" max="2" width="5.33203125" customWidth="1"/>
    <col min="3" max="3" width="7.33203125" customWidth="1"/>
    <col min="4" max="4" width="9.6640625" customWidth="1"/>
    <col min="5" max="5" width="12.5546875" customWidth="1"/>
  </cols>
  <sheetData>
    <row r="1" spans="1:5" ht="18" x14ac:dyDescent="0.35">
      <c r="A1" s="15" t="s">
        <v>107</v>
      </c>
    </row>
    <row r="2" spans="1:5" ht="15" thickBot="1" x14ac:dyDescent="0.35"/>
    <row r="3" spans="1:5" ht="16.2" thickBot="1" x14ac:dyDescent="0.35">
      <c r="A3" s="2" t="s">
        <v>5</v>
      </c>
      <c r="E3" s="16">
        <f>E11</f>
        <v>0</v>
      </c>
    </row>
    <row r="4" spans="1:5" ht="16.2" thickBot="1" x14ac:dyDescent="0.35">
      <c r="A4" s="2" t="s">
        <v>23</v>
      </c>
      <c r="B4" s="1"/>
      <c r="C4" s="1"/>
      <c r="D4" s="1"/>
      <c r="E4" s="16">
        <f>E48</f>
        <v>0</v>
      </c>
    </row>
    <row r="5" spans="1:5" ht="16.2" thickBot="1" x14ac:dyDescent="0.35">
      <c r="A5" s="2" t="s">
        <v>37</v>
      </c>
      <c r="E5" s="16">
        <v>0</v>
      </c>
    </row>
    <row r="6" spans="1:5" ht="15" thickBot="1" x14ac:dyDescent="0.35"/>
    <row r="7" spans="1:5" ht="19.2" thickTop="1" thickBot="1" x14ac:dyDescent="0.4">
      <c r="A7" s="15" t="s">
        <v>36</v>
      </c>
      <c r="E7" s="23">
        <f>SUM(E3:E5)</f>
        <v>0</v>
      </c>
    </row>
    <row r="8" spans="1:5" ht="18.600000000000001" thickTop="1" x14ac:dyDescent="0.35">
      <c r="A8" s="10" t="s">
        <v>38</v>
      </c>
      <c r="E8" s="17"/>
    </row>
    <row r="9" spans="1:5" ht="15" thickBot="1" x14ac:dyDescent="0.35">
      <c r="A9" s="14"/>
      <c r="B9" s="14"/>
      <c r="C9" s="14"/>
      <c r="D9" s="14"/>
      <c r="E9" s="14"/>
    </row>
    <row r="10" spans="1:5" ht="15.6" thickTop="1" thickBot="1" x14ac:dyDescent="0.35"/>
    <row r="11" spans="1:5" ht="18.600000000000001" thickBot="1" x14ac:dyDescent="0.4">
      <c r="A11" s="15" t="s">
        <v>5</v>
      </c>
      <c r="C11" s="21"/>
      <c r="E11" s="19">
        <f>E17+E26+E34+E40</f>
        <v>0</v>
      </c>
    </row>
    <row r="12" spans="1:5" x14ac:dyDescent="0.3">
      <c r="E12" s="10"/>
    </row>
    <row r="13" spans="1:5" ht="15.6" x14ac:dyDescent="0.3">
      <c r="A13" s="2" t="s">
        <v>6</v>
      </c>
    </row>
    <row r="14" spans="1:5" ht="15" thickBot="1" x14ac:dyDescent="0.35"/>
    <row r="15" spans="1:5" ht="15" thickBot="1" x14ac:dyDescent="0.35">
      <c r="A15" s="24" t="s">
        <v>0</v>
      </c>
      <c r="B15" s="25" t="s">
        <v>1</v>
      </c>
      <c r="C15" s="25" t="s">
        <v>2</v>
      </c>
      <c r="D15" s="25" t="s">
        <v>3</v>
      </c>
      <c r="E15" s="26" t="s">
        <v>4</v>
      </c>
    </row>
    <row r="16" spans="1:5" ht="15" thickBot="1" x14ac:dyDescent="0.35">
      <c r="A16" s="3" t="s">
        <v>7</v>
      </c>
      <c r="B16" s="3" t="s">
        <v>9</v>
      </c>
      <c r="C16" s="4">
        <v>12.5</v>
      </c>
      <c r="D16" s="11">
        <v>0</v>
      </c>
      <c r="E16" s="5">
        <f>(C16*D16)</f>
        <v>0</v>
      </c>
    </row>
    <row r="17" spans="1:5" ht="15" thickBot="1" x14ac:dyDescent="0.35">
      <c r="A17" s="1"/>
      <c r="B17" s="1"/>
      <c r="C17" s="1"/>
      <c r="D17" s="1"/>
      <c r="E17" s="19">
        <f>E16</f>
        <v>0</v>
      </c>
    </row>
    <row r="18" spans="1:5" x14ac:dyDescent="0.3">
      <c r="A18" s="1"/>
      <c r="B18" s="1"/>
      <c r="C18" s="1"/>
      <c r="D18" s="1"/>
      <c r="E18" s="1"/>
    </row>
    <row r="19" spans="1:5" ht="15.6" x14ac:dyDescent="0.3">
      <c r="A19" s="2" t="s">
        <v>8</v>
      </c>
    </row>
    <row r="20" spans="1:5" ht="15" thickBot="1" x14ac:dyDescent="0.35"/>
    <row r="21" spans="1:5" ht="15" thickBot="1" x14ac:dyDescent="0.35">
      <c r="A21" s="24" t="s">
        <v>0</v>
      </c>
      <c r="B21" s="25" t="s">
        <v>1</v>
      </c>
      <c r="C21" s="25" t="s">
        <v>2</v>
      </c>
      <c r="D21" s="25" t="s">
        <v>3</v>
      </c>
      <c r="E21" s="26" t="s">
        <v>4</v>
      </c>
    </row>
    <row r="22" spans="1:5" x14ac:dyDescent="0.3">
      <c r="A22" s="3" t="s">
        <v>14</v>
      </c>
      <c r="B22" s="3" t="s">
        <v>10</v>
      </c>
      <c r="C22" s="4">
        <v>0.5</v>
      </c>
      <c r="D22" s="11">
        <v>0</v>
      </c>
      <c r="E22" s="11">
        <f t="shared" ref="E22:E25" si="0">(C22*D22)</f>
        <v>0</v>
      </c>
    </row>
    <row r="23" spans="1:5" x14ac:dyDescent="0.3">
      <c r="A23" s="6" t="s">
        <v>13</v>
      </c>
      <c r="B23" s="6" t="s">
        <v>11</v>
      </c>
      <c r="C23" s="7">
        <v>105</v>
      </c>
      <c r="D23" s="8">
        <v>0</v>
      </c>
      <c r="E23" s="8">
        <f t="shared" si="0"/>
        <v>0</v>
      </c>
    </row>
    <row r="24" spans="1:5" x14ac:dyDescent="0.3">
      <c r="A24" s="6" t="s">
        <v>15</v>
      </c>
      <c r="B24" s="6" t="s">
        <v>12</v>
      </c>
      <c r="C24" s="7">
        <v>60</v>
      </c>
      <c r="D24" s="8">
        <v>0</v>
      </c>
      <c r="E24" s="8">
        <f t="shared" si="0"/>
        <v>0</v>
      </c>
    </row>
    <row r="25" spans="1:5" ht="15" thickBot="1" x14ac:dyDescent="0.35">
      <c r="A25" s="6" t="s">
        <v>16</v>
      </c>
      <c r="B25" s="6" t="s">
        <v>12</v>
      </c>
      <c r="C25" s="7">
        <v>5</v>
      </c>
      <c r="D25" s="8">
        <v>0</v>
      </c>
      <c r="E25" s="9">
        <f t="shared" si="0"/>
        <v>0</v>
      </c>
    </row>
    <row r="26" spans="1:5" ht="15" thickBot="1" x14ac:dyDescent="0.35">
      <c r="A26" s="10"/>
      <c r="B26" s="10"/>
      <c r="C26" s="10"/>
      <c r="D26" s="10"/>
      <c r="E26" s="19">
        <f>SUM(E22:E25)</f>
        <v>0</v>
      </c>
    </row>
    <row r="27" spans="1:5" x14ac:dyDescent="0.3">
      <c r="A27" s="1"/>
      <c r="B27" s="1"/>
      <c r="C27" s="1"/>
      <c r="D27" s="1"/>
      <c r="E27" s="1"/>
    </row>
    <row r="28" spans="1:5" ht="15.6" x14ac:dyDescent="0.3">
      <c r="A28" s="2" t="s">
        <v>17</v>
      </c>
    </row>
    <row r="29" spans="1:5" ht="15" thickBot="1" x14ac:dyDescent="0.35"/>
    <row r="30" spans="1:5" ht="15" thickBot="1" x14ac:dyDescent="0.35">
      <c r="A30" s="24" t="s">
        <v>0</v>
      </c>
      <c r="B30" s="25" t="s">
        <v>1</v>
      </c>
      <c r="C30" s="25" t="s">
        <v>2</v>
      </c>
      <c r="D30" s="25" t="s">
        <v>3</v>
      </c>
      <c r="E30" s="26" t="s">
        <v>4</v>
      </c>
    </row>
    <row r="31" spans="1:5" x14ac:dyDescent="0.3">
      <c r="A31" s="3" t="s">
        <v>18</v>
      </c>
      <c r="B31" s="3" t="s">
        <v>20</v>
      </c>
      <c r="C31" s="4">
        <v>1</v>
      </c>
      <c r="D31" s="11">
        <v>0</v>
      </c>
      <c r="E31" s="11">
        <f>(C31*D31)</f>
        <v>0</v>
      </c>
    </row>
    <row r="32" spans="1:5" x14ac:dyDescent="0.3">
      <c r="A32" s="6" t="s">
        <v>19</v>
      </c>
      <c r="B32" s="6" t="s">
        <v>79</v>
      </c>
      <c r="C32" s="7">
        <v>5</v>
      </c>
      <c r="D32" s="8">
        <v>0</v>
      </c>
      <c r="E32" s="8">
        <f>(C32*D32)</f>
        <v>0</v>
      </c>
    </row>
    <row r="33" spans="1:5" ht="15" thickBot="1" x14ac:dyDescent="0.35">
      <c r="A33" s="6" t="s">
        <v>52</v>
      </c>
      <c r="B33" s="6" t="s">
        <v>20</v>
      </c>
      <c r="C33" s="7">
        <v>1</v>
      </c>
      <c r="D33" s="8">
        <v>0</v>
      </c>
      <c r="E33" s="9">
        <f>(C33*D33)</f>
        <v>0</v>
      </c>
    </row>
    <row r="34" spans="1:5" ht="15" thickBot="1" x14ac:dyDescent="0.35">
      <c r="A34" s="10"/>
      <c r="B34" s="10"/>
      <c r="C34" s="10"/>
      <c r="D34" s="10"/>
      <c r="E34" s="19">
        <f>SUM(E31:E33)</f>
        <v>0</v>
      </c>
    </row>
    <row r="35" spans="1:5" x14ac:dyDescent="0.3">
      <c r="A35" s="1"/>
      <c r="B35" s="1"/>
      <c r="C35" s="1"/>
      <c r="D35" s="1"/>
      <c r="E35" s="1"/>
    </row>
    <row r="36" spans="1:5" ht="15.6" x14ac:dyDescent="0.3">
      <c r="A36" s="2" t="s">
        <v>21</v>
      </c>
    </row>
    <row r="37" spans="1:5" ht="15" thickBot="1" x14ac:dyDescent="0.35"/>
    <row r="38" spans="1:5" ht="15" thickBot="1" x14ac:dyDescent="0.35">
      <c r="A38" s="24" t="s">
        <v>0</v>
      </c>
      <c r="B38" s="25" t="s">
        <v>1</v>
      </c>
      <c r="C38" s="25" t="s">
        <v>2</v>
      </c>
      <c r="D38" s="25" t="s">
        <v>3</v>
      </c>
      <c r="E38" s="26" t="s">
        <v>4</v>
      </c>
    </row>
    <row r="39" spans="1:5" ht="15" thickBot="1" x14ac:dyDescent="0.35">
      <c r="A39" s="3" t="s">
        <v>22</v>
      </c>
      <c r="B39" s="3" t="s">
        <v>20</v>
      </c>
      <c r="C39" s="4">
        <v>2</v>
      </c>
      <c r="D39" s="11">
        <v>0</v>
      </c>
      <c r="E39" s="5">
        <f>(C39*D39)</f>
        <v>0</v>
      </c>
    </row>
    <row r="40" spans="1:5" ht="15" thickBot="1" x14ac:dyDescent="0.35">
      <c r="A40" s="1"/>
      <c r="B40" s="1"/>
      <c r="C40" s="1"/>
      <c r="D40" s="1"/>
      <c r="E40" s="19">
        <f>E39</f>
        <v>0</v>
      </c>
    </row>
    <row r="41" spans="1:5" x14ac:dyDescent="0.3">
      <c r="A41" s="1"/>
      <c r="B41" s="1"/>
      <c r="C41" s="1"/>
      <c r="D41" s="1"/>
      <c r="E41" s="1"/>
    </row>
    <row r="42" spans="1:5" ht="15" thickBot="1" x14ac:dyDescent="0.35">
      <c r="A42" s="18"/>
      <c r="B42" s="18"/>
      <c r="C42" s="18"/>
      <c r="D42" s="18"/>
      <c r="E42" s="18"/>
    </row>
    <row r="43" spans="1:5" ht="15" thickTop="1" x14ac:dyDescent="0.3">
      <c r="A43" s="1"/>
      <c r="B43" s="1"/>
      <c r="C43" s="1"/>
      <c r="D43" s="1"/>
      <c r="E43" s="1"/>
    </row>
    <row r="44" spans="1:5" x14ac:dyDescent="0.3">
      <c r="A44" s="1"/>
      <c r="B44" s="1"/>
      <c r="C44" s="1"/>
      <c r="D44" s="1"/>
      <c r="E44" s="1"/>
    </row>
    <row r="45" spans="1:5" x14ac:dyDescent="0.3">
      <c r="A45" s="1"/>
      <c r="B45" s="1"/>
      <c r="C45" s="1"/>
      <c r="D45" s="1"/>
      <c r="E45" s="1"/>
    </row>
    <row r="46" spans="1:5" x14ac:dyDescent="0.3">
      <c r="A46" s="1"/>
      <c r="B46" s="1"/>
      <c r="C46" s="1"/>
      <c r="D46" s="1"/>
      <c r="E46" s="1"/>
    </row>
    <row r="47" spans="1:5" ht="15" thickBot="1" x14ac:dyDescent="0.35">
      <c r="A47" s="1"/>
      <c r="B47" s="1"/>
      <c r="C47" s="1"/>
      <c r="D47" s="1"/>
      <c r="E47" s="1"/>
    </row>
    <row r="48" spans="1:5" ht="18.600000000000001" thickBot="1" x14ac:dyDescent="0.4">
      <c r="A48" s="15" t="s">
        <v>23</v>
      </c>
      <c r="B48" s="1"/>
      <c r="C48" s="1"/>
      <c r="D48" s="1"/>
      <c r="E48" s="19">
        <f>E55+E59+E66+E70+E85+E91+E107+E114+E121+E126+E132+E138</f>
        <v>0</v>
      </c>
    </row>
    <row r="49" spans="1:5" ht="15.6" x14ac:dyDescent="0.3">
      <c r="A49" s="2"/>
      <c r="B49" s="1"/>
      <c r="C49" s="1"/>
      <c r="D49" s="1"/>
      <c r="E49" s="1"/>
    </row>
    <row r="50" spans="1:5" ht="15.6" x14ac:dyDescent="0.3">
      <c r="A50" s="2" t="s">
        <v>24</v>
      </c>
    </row>
    <row r="51" spans="1:5" ht="15" thickBot="1" x14ac:dyDescent="0.35"/>
    <row r="52" spans="1:5" ht="15" thickBot="1" x14ac:dyDescent="0.35">
      <c r="A52" s="24" t="s">
        <v>53</v>
      </c>
      <c r="B52" s="25" t="s">
        <v>1</v>
      </c>
      <c r="C52" s="25" t="s">
        <v>2</v>
      </c>
      <c r="D52" s="25" t="s">
        <v>3</v>
      </c>
      <c r="E52" s="26" t="s">
        <v>4</v>
      </c>
    </row>
    <row r="53" spans="1:5" x14ac:dyDescent="0.3">
      <c r="A53" s="3" t="s">
        <v>82</v>
      </c>
      <c r="B53" s="3" t="s">
        <v>25</v>
      </c>
      <c r="C53" s="4">
        <v>1</v>
      </c>
      <c r="D53" s="11">
        <v>0</v>
      </c>
      <c r="E53" s="11">
        <f>(C53*D53)</f>
        <v>0</v>
      </c>
    </row>
    <row r="54" spans="1:5" ht="53.4" thickBot="1" x14ac:dyDescent="0.35">
      <c r="A54" s="33" t="s">
        <v>108</v>
      </c>
      <c r="B54" s="3" t="s">
        <v>25</v>
      </c>
      <c r="C54" s="4">
        <v>1</v>
      </c>
      <c r="D54" s="11">
        <v>0</v>
      </c>
      <c r="E54" s="11">
        <f>(C54*D54)</f>
        <v>0</v>
      </c>
    </row>
    <row r="55" spans="1:5" ht="15" thickBot="1" x14ac:dyDescent="0.35">
      <c r="A55" s="10"/>
      <c r="B55" s="10"/>
      <c r="C55" s="10"/>
      <c r="D55" s="10"/>
      <c r="E55" s="19">
        <f>SUM(E53:E54)</f>
        <v>0</v>
      </c>
    </row>
    <row r="56" spans="1:5" ht="15" thickBot="1" x14ac:dyDescent="0.35">
      <c r="A56" s="22">
        <v>11</v>
      </c>
      <c r="B56" s="1"/>
      <c r="C56" s="1"/>
      <c r="D56" s="1"/>
      <c r="E56" s="1"/>
    </row>
    <row r="57" spans="1:5" ht="15" thickBot="1" x14ac:dyDescent="0.35">
      <c r="A57" s="24" t="s">
        <v>54</v>
      </c>
      <c r="B57" s="25" t="s">
        <v>1</v>
      </c>
      <c r="C57" s="25" t="s">
        <v>2</v>
      </c>
      <c r="D57" s="25" t="s">
        <v>3</v>
      </c>
      <c r="E57" s="26" t="s">
        <v>4</v>
      </c>
    </row>
    <row r="58" spans="1:5" ht="15" thickBot="1" x14ac:dyDescent="0.35">
      <c r="A58" s="3" t="s">
        <v>26</v>
      </c>
      <c r="B58" s="3" t="s">
        <v>25</v>
      </c>
      <c r="C58" s="4">
        <v>2</v>
      </c>
      <c r="D58" s="11">
        <v>0</v>
      </c>
      <c r="E58" s="5">
        <f>(C58*D58)</f>
        <v>0</v>
      </c>
    </row>
    <row r="59" spans="1:5" ht="15" thickBot="1" x14ac:dyDescent="0.35">
      <c r="A59" s="10"/>
      <c r="B59" s="10"/>
      <c r="C59" s="12"/>
      <c r="D59" s="13"/>
      <c r="E59" s="19">
        <f>E58</f>
        <v>0</v>
      </c>
    </row>
    <row r="60" spans="1:5" ht="15" thickBot="1" x14ac:dyDescent="0.35">
      <c r="A60" s="1"/>
      <c r="B60" s="1"/>
      <c r="C60" s="1"/>
      <c r="D60" s="1"/>
      <c r="E60" s="13"/>
    </row>
    <row r="61" spans="1:5" ht="15" thickBot="1" x14ac:dyDescent="0.35">
      <c r="A61" s="24" t="s">
        <v>103</v>
      </c>
      <c r="B61" s="25" t="s">
        <v>1</v>
      </c>
      <c r="C61" s="25" t="s">
        <v>2</v>
      </c>
      <c r="D61" s="25" t="s">
        <v>3</v>
      </c>
      <c r="E61" s="26" t="s">
        <v>4</v>
      </c>
    </row>
    <row r="62" spans="1:5" x14ac:dyDescent="0.3">
      <c r="A62" s="6" t="s">
        <v>99</v>
      </c>
      <c r="B62" s="3" t="s">
        <v>25</v>
      </c>
      <c r="C62" s="4">
        <v>3</v>
      </c>
      <c r="D62" s="11">
        <v>0</v>
      </c>
      <c r="E62" s="11">
        <f t="shared" ref="E62:E65" si="1">(C62*D62)</f>
        <v>0</v>
      </c>
    </row>
    <row r="63" spans="1:5" x14ac:dyDescent="0.3">
      <c r="A63" s="6" t="s">
        <v>100</v>
      </c>
      <c r="B63" s="6" t="s">
        <v>25</v>
      </c>
      <c r="C63" s="7">
        <v>1</v>
      </c>
      <c r="D63" s="8">
        <v>0</v>
      </c>
      <c r="E63" s="8">
        <f t="shared" si="1"/>
        <v>0</v>
      </c>
    </row>
    <row r="64" spans="1:5" x14ac:dyDescent="0.3">
      <c r="A64" s="6" t="s">
        <v>102</v>
      </c>
      <c r="B64" s="6" t="s">
        <v>25</v>
      </c>
      <c r="C64" s="7">
        <v>1</v>
      </c>
      <c r="D64" s="8">
        <v>0</v>
      </c>
      <c r="E64" s="8">
        <f t="shared" si="1"/>
        <v>0</v>
      </c>
    </row>
    <row r="65" spans="1:5" ht="15" thickBot="1" x14ac:dyDescent="0.35">
      <c r="A65" s="6" t="s">
        <v>83</v>
      </c>
      <c r="B65" s="6" t="s">
        <v>25</v>
      </c>
      <c r="C65" s="7">
        <v>5</v>
      </c>
      <c r="D65" s="8">
        <v>0</v>
      </c>
      <c r="E65" s="8">
        <f t="shared" si="1"/>
        <v>0</v>
      </c>
    </row>
    <row r="66" spans="1:5" ht="15" thickBot="1" x14ac:dyDescent="0.35">
      <c r="A66" s="10"/>
      <c r="B66" s="10"/>
      <c r="C66" s="10"/>
      <c r="D66" s="10"/>
      <c r="E66" s="19">
        <f>SUM(E62:E65)</f>
        <v>0</v>
      </c>
    </row>
    <row r="67" spans="1:5" ht="15" thickBot="1" x14ac:dyDescent="0.35"/>
    <row r="68" spans="1:5" ht="15" thickBot="1" x14ac:dyDescent="0.35">
      <c r="A68" s="24" t="s">
        <v>55</v>
      </c>
      <c r="B68" s="25" t="s">
        <v>1</v>
      </c>
      <c r="C68" s="25" t="s">
        <v>2</v>
      </c>
      <c r="D68" s="25" t="s">
        <v>3</v>
      </c>
      <c r="E68" s="26" t="s">
        <v>4</v>
      </c>
    </row>
    <row r="69" spans="1:5" ht="15" thickBot="1" x14ac:dyDescent="0.35">
      <c r="A69" s="28" t="s">
        <v>27</v>
      </c>
      <c r="B69" s="28" t="s">
        <v>25</v>
      </c>
      <c r="C69" s="29">
        <v>5</v>
      </c>
      <c r="D69" s="30">
        <v>0</v>
      </c>
      <c r="E69" s="30">
        <f>(C69*D69)</f>
        <v>0</v>
      </c>
    </row>
    <row r="70" spans="1:5" ht="15" thickBot="1" x14ac:dyDescent="0.35">
      <c r="A70" s="1"/>
      <c r="B70" s="1"/>
      <c r="C70" s="1"/>
      <c r="D70" s="1"/>
      <c r="E70" s="16">
        <f>SUM(E69:E69)</f>
        <v>0</v>
      </c>
    </row>
    <row r="71" spans="1:5" ht="15" thickBot="1" x14ac:dyDescent="0.35">
      <c r="A71" s="1"/>
      <c r="B71" s="1"/>
      <c r="C71" s="1"/>
      <c r="D71" s="1"/>
      <c r="E71" s="13"/>
    </row>
    <row r="72" spans="1:5" ht="15" thickBot="1" x14ac:dyDescent="0.35">
      <c r="A72" s="24" t="s">
        <v>56</v>
      </c>
      <c r="B72" s="25" t="s">
        <v>1</v>
      </c>
      <c r="C72" s="25" t="s">
        <v>2</v>
      </c>
      <c r="D72" s="25" t="s">
        <v>3</v>
      </c>
      <c r="E72" s="26" t="s">
        <v>4</v>
      </c>
    </row>
    <row r="73" spans="1:5" x14ac:dyDescent="0.3">
      <c r="A73" s="3" t="s">
        <v>58</v>
      </c>
      <c r="B73" s="3" t="s">
        <v>25</v>
      </c>
      <c r="C73" s="4">
        <v>5</v>
      </c>
      <c r="D73" s="11">
        <v>0</v>
      </c>
      <c r="E73" s="11">
        <f t="shared" ref="E73:E84" si="2">(C73*D73)</f>
        <v>0</v>
      </c>
    </row>
    <row r="74" spans="1:5" x14ac:dyDescent="0.3">
      <c r="A74" s="3" t="s">
        <v>104</v>
      </c>
      <c r="B74" s="6" t="s">
        <v>25</v>
      </c>
      <c r="C74" s="7">
        <v>1</v>
      </c>
      <c r="D74" s="8">
        <v>0</v>
      </c>
      <c r="E74" s="8">
        <f t="shared" si="2"/>
        <v>0</v>
      </c>
    </row>
    <row r="75" spans="1:5" x14ac:dyDescent="0.3">
      <c r="A75" s="3" t="s">
        <v>57</v>
      </c>
      <c r="B75" s="6" t="s">
        <v>25</v>
      </c>
      <c r="C75" s="7">
        <v>2</v>
      </c>
      <c r="D75" s="8">
        <v>0</v>
      </c>
      <c r="E75" s="8">
        <f t="shared" si="2"/>
        <v>0</v>
      </c>
    </row>
    <row r="76" spans="1:5" x14ac:dyDescent="0.3">
      <c r="A76" s="3" t="s">
        <v>84</v>
      </c>
      <c r="B76" s="6" t="s">
        <v>25</v>
      </c>
      <c r="C76" s="7">
        <v>5</v>
      </c>
      <c r="D76" s="8">
        <v>0</v>
      </c>
      <c r="E76" s="8">
        <f t="shared" ref="E76" si="3">(C76*D76)</f>
        <v>0</v>
      </c>
    </row>
    <row r="77" spans="1:5" x14ac:dyDescent="0.3">
      <c r="A77" s="6" t="s">
        <v>59</v>
      </c>
      <c r="B77" s="6" t="s">
        <v>25</v>
      </c>
      <c r="C77" s="7">
        <v>27</v>
      </c>
      <c r="D77" s="8">
        <v>0</v>
      </c>
      <c r="E77" s="8">
        <f t="shared" ref="E77" si="4">(C77*D77)</f>
        <v>0</v>
      </c>
    </row>
    <row r="78" spans="1:5" x14ac:dyDescent="0.3">
      <c r="A78" s="6" t="s">
        <v>105</v>
      </c>
      <c r="B78" s="6" t="s">
        <v>25</v>
      </c>
      <c r="C78" s="7">
        <v>1</v>
      </c>
      <c r="D78" s="8">
        <v>0</v>
      </c>
      <c r="E78" s="8">
        <f t="shared" si="2"/>
        <v>0</v>
      </c>
    </row>
    <row r="79" spans="1:5" x14ac:dyDescent="0.3">
      <c r="A79" s="6" t="s">
        <v>98</v>
      </c>
      <c r="B79" s="6" t="s">
        <v>25</v>
      </c>
      <c r="C79" s="7">
        <v>1</v>
      </c>
      <c r="D79" s="8">
        <v>0</v>
      </c>
      <c r="E79" s="8">
        <f t="shared" si="2"/>
        <v>0</v>
      </c>
    </row>
    <row r="80" spans="1:5" x14ac:dyDescent="0.3">
      <c r="A80" s="6" t="s">
        <v>85</v>
      </c>
      <c r="B80" s="6" t="s">
        <v>25</v>
      </c>
      <c r="C80" s="7">
        <v>2</v>
      </c>
      <c r="D80" s="8">
        <v>0</v>
      </c>
      <c r="E80" s="8">
        <f t="shared" ref="E80" si="5">(C80*D80)</f>
        <v>0</v>
      </c>
    </row>
    <row r="81" spans="1:5" x14ac:dyDescent="0.3">
      <c r="A81" s="6" t="s">
        <v>60</v>
      </c>
      <c r="B81" s="6" t="s">
        <v>25</v>
      </c>
      <c r="C81" s="7">
        <v>21</v>
      </c>
      <c r="D81" s="8">
        <v>0</v>
      </c>
      <c r="E81" s="8">
        <f t="shared" si="2"/>
        <v>0</v>
      </c>
    </row>
    <row r="82" spans="1:5" x14ac:dyDescent="0.3">
      <c r="A82" s="6" t="s">
        <v>61</v>
      </c>
      <c r="B82" s="6" t="s">
        <v>25</v>
      </c>
      <c r="C82" s="7">
        <v>6</v>
      </c>
      <c r="D82" s="8">
        <v>0</v>
      </c>
      <c r="E82" s="8">
        <f t="shared" si="2"/>
        <v>0</v>
      </c>
    </row>
    <row r="83" spans="1:5" x14ac:dyDescent="0.3">
      <c r="A83" s="6" t="s">
        <v>97</v>
      </c>
      <c r="B83" s="6" t="s">
        <v>25</v>
      </c>
      <c r="C83" s="7">
        <v>2</v>
      </c>
      <c r="D83" s="8">
        <v>0</v>
      </c>
      <c r="E83" s="8">
        <f t="shared" ref="E83" si="6">(C83*D83)</f>
        <v>0</v>
      </c>
    </row>
    <row r="84" spans="1:5" ht="15" thickBot="1" x14ac:dyDescent="0.35">
      <c r="A84" s="6" t="s">
        <v>86</v>
      </c>
      <c r="B84" s="6" t="s">
        <v>25</v>
      </c>
      <c r="C84" s="7">
        <v>1</v>
      </c>
      <c r="D84" s="8">
        <v>0</v>
      </c>
      <c r="E84" s="9">
        <f t="shared" si="2"/>
        <v>0</v>
      </c>
    </row>
    <row r="85" spans="1:5" ht="15" thickBot="1" x14ac:dyDescent="0.35">
      <c r="A85" s="10"/>
      <c r="B85" s="10"/>
      <c r="C85" s="10"/>
      <c r="D85" s="10"/>
      <c r="E85" s="19">
        <f>SUM(E73:E84)</f>
        <v>0</v>
      </c>
    </row>
    <row r="86" spans="1:5" ht="15" thickBot="1" x14ac:dyDescent="0.35">
      <c r="A86" s="10"/>
      <c r="B86" s="10"/>
      <c r="C86" s="10"/>
      <c r="D86" s="10"/>
      <c r="E86" s="27"/>
    </row>
    <row r="87" spans="1:5" ht="15" thickBot="1" x14ac:dyDescent="0.35">
      <c r="A87" s="24" t="s">
        <v>62</v>
      </c>
      <c r="B87" s="25" t="s">
        <v>1</v>
      </c>
      <c r="C87" s="25" t="s">
        <v>2</v>
      </c>
      <c r="D87" s="25" t="s">
        <v>3</v>
      </c>
      <c r="E87" s="26" t="s">
        <v>4</v>
      </c>
    </row>
    <row r="88" spans="1:5" x14ac:dyDescent="0.3">
      <c r="A88" s="3" t="s">
        <v>29</v>
      </c>
      <c r="B88" s="3" t="s">
        <v>25</v>
      </c>
      <c r="C88" s="4">
        <v>13</v>
      </c>
      <c r="D88" s="11">
        <v>0</v>
      </c>
      <c r="E88" s="11">
        <f>(C88*D88)</f>
        <v>0</v>
      </c>
    </row>
    <row r="89" spans="1:5" x14ac:dyDescent="0.3">
      <c r="A89" s="6" t="s">
        <v>28</v>
      </c>
      <c r="B89" s="6" t="s">
        <v>25</v>
      </c>
      <c r="C89" s="7">
        <v>31</v>
      </c>
      <c r="D89" s="8">
        <v>0</v>
      </c>
      <c r="E89" s="8">
        <f>(C89*D89)</f>
        <v>0</v>
      </c>
    </row>
    <row r="90" spans="1:5" ht="15" thickBot="1" x14ac:dyDescent="0.35">
      <c r="A90" s="6" t="s">
        <v>30</v>
      </c>
      <c r="B90" s="6" t="s">
        <v>25</v>
      </c>
      <c r="C90" s="7">
        <v>30</v>
      </c>
      <c r="D90" s="8">
        <v>0</v>
      </c>
      <c r="E90" s="9">
        <f>(C90*D90)</f>
        <v>0</v>
      </c>
    </row>
    <row r="91" spans="1:5" ht="15" thickBot="1" x14ac:dyDescent="0.35">
      <c r="A91" s="1"/>
      <c r="B91" s="1"/>
      <c r="C91" s="1"/>
      <c r="D91" s="1"/>
      <c r="E91" s="19">
        <f>SUM(E88:E90)</f>
        <v>0</v>
      </c>
    </row>
    <row r="92" spans="1:5" x14ac:dyDescent="0.3">
      <c r="A92" s="1"/>
      <c r="B92" s="1"/>
      <c r="C92" s="1"/>
      <c r="D92" s="1"/>
      <c r="E92" s="34"/>
    </row>
    <row r="93" spans="1:5" ht="15" thickBot="1" x14ac:dyDescent="0.35">
      <c r="A93" s="1"/>
      <c r="B93" s="1"/>
      <c r="C93" s="1"/>
      <c r="D93" s="1"/>
      <c r="E93" s="32"/>
    </row>
    <row r="94" spans="1:5" ht="15" thickBot="1" x14ac:dyDescent="0.35">
      <c r="A94" s="24" t="s">
        <v>63</v>
      </c>
      <c r="B94" s="25" t="s">
        <v>1</v>
      </c>
      <c r="C94" s="25" t="s">
        <v>2</v>
      </c>
      <c r="D94" s="25" t="s">
        <v>3</v>
      </c>
      <c r="E94" s="26" t="s">
        <v>4</v>
      </c>
    </row>
    <row r="95" spans="1:5" x14ac:dyDescent="0.3">
      <c r="A95" s="3" t="s">
        <v>87</v>
      </c>
      <c r="B95" s="3" t="s">
        <v>12</v>
      </c>
      <c r="C95" s="4">
        <v>30</v>
      </c>
      <c r="D95" s="11">
        <v>0</v>
      </c>
      <c r="E95" s="11">
        <f t="shared" ref="E95:E105" si="7">(C95*D95)</f>
        <v>0</v>
      </c>
    </row>
    <row r="96" spans="1:5" x14ac:dyDescent="0.3">
      <c r="A96" s="6" t="s">
        <v>67</v>
      </c>
      <c r="B96" s="6" t="s">
        <v>12</v>
      </c>
      <c r="C96" s="7">
        <v>120</v>
      </c>
      <c r="D96" s="8">
        <v>0</v>
      </c>
      <c r="E96" s="8">
        <f t="shared" si="7"/>
        <v>0</v>
      </c>
    </row>
    <row r="97" spans="1:5" x14ac:dyDescent="0.3">
      <c r="A97" s="6" t="s">
        <v>66</v>
      </c>
      <c r="B97" s="6" t="s">
        <v>12</v>
      </c>
      <c r="C97" s="7">
        <v>310</v>
      </c>
      <c r="D97" s="8">
        <v>0</v>
      </c>
      <c r="E97" s="8">
        <f t="shared" si="7"/>
        <v>0</v>
      </c>
    </row>
    <row r="98" spans="1:5" x14ac:dyDescent="0.3">
      <c r="A98" s="6" t="s">
        <v>109</v>
      </c>
      <c r="B98" s="6" t="s">
        <v>12</v>
      </c>
      <c r="C98" s="7">
        <v>15</v>
      </c>
      <c r="D98" s="8">
        <v>0</v>
      </c>
      <c r="E98" s="8">
        <f t="shared" ref="E98" si="8">(C98*D98)</f>
        <v>0</v>
      </c>
    </row>
    <row r="99" spans="1:5" x14ac:dyDescent="0.3">
      <c r="A99" s="6" t="s">
        <v>65</v>
      </c>
      <c r="B99" s="6" t="s">
        <v>12</v>
      </c>
      <c r="C99" s="7">
        <v>20</v>
      </c>
      <c r="D99" s="8">
        <v>0</v>
      </c>
      <c r="E99" s="8">
        <f t="shared" ref="E99:E104" si="9">(C99*D99)</f>
        <v>0</v>
      </c>
    </row>
    <row r="100" spans="1:5" x14ac:dyDescent="0.3">
      <c r="A100" s="6" t="s">
        <v>69</v>
      </c>
      <c r="B100" s="6" t="s">
        <v>12</v>
      </c>
      <c r="C100" s="7">
        <v>35</v>
      </c>
      <c r="D100" s="8">
        <v>0</v>
      </c>
      <c r="E100" s="8">
        <f t="shared" si="9"/>
        <v>0</v>
      </c>
    </row>
    <row r="101" spans="1:5" x14ac:dyDescent="0.3">
      <c r="A101" s="6" t="s">
        <v>68</v>
      </c>
      <c r="B101" s="6" t="s">
        <v>12</v>
      </c>
      <c r="C101" s="7">
        <v>20</v>
      </c>
      <c r="D101" s="8">
        <v>0</v>
      </c>
      <c r="E101" s="8">
        <f t="shared" si="9"/>
        <v>0</v>
      </c>
    </row>
    <row r="102" spans="1:5" x14ac:dyDescent="0.3">
      <c r="A102" s="6" t="s">
        <v>88</v>
      </c>
      <c r="B102" s="6" t="s">
        <v>12</v>
      </c>
      <c r="C102" s="7">
        <v>30</v>
      </c>
      <c r="D102" s="8">
        <v>0</v>
      </c>
      <c r="E102" s="8">
        <f t="shared" si="9"/>
        <v>0</v>
      </c>
    </row>
    <row r="103" spans="1:5" x14ac:dyDescent="0.3">
      <c r="A103" s="6" t="s">
        <v>101</v>
      </c>
      <c r="B103" s="6" t="s">
        <v>12</v>
      </c>
      <c r="C103" s="7">
        <v>30</v>
      </c>
      <c r="D103" s="8">
        <v>0</v>
      </c>
      <c r="E103" s="8">
        <f t="shared" ref="E103" si="10">(C103*D103)</f>
        <v>0</v>
      </c>
    </row>
    <row r="104" spans="1:5" x14ac:dyDescent="0.3">
      <c r="A104" s="6" t="s">
        <v>70</v>
      </c>
      <c r="B104" s="6" t="s">
        <v>12</v>
      </c>
      <c r="C104" s="7">
        <v>20</v>
      </c>
      <c r="D104" s="8">
        <v>0</v>
      </c>
      <c r="E104" s="8">
        <f t="shared" si="9"/>
        <v>0</v>
      </c>
    </row>
    <row r="105" spans="1:5" x14ac:dyDescent="0.3">
      <c r="A105" s="6" t="s">
        <v>71</v>
      </c>
      <c r="B105" s="6" t="s">
        <v>12</v>
      </c>
      <c r="C105" s="7">
        <v>25</v>
      </c>
      <c r="D105" s="8">
        <v>0</v>
      </c>
      <c r="E105" s="8">
        <f t="shared" si="7"/>
        <v>0</v>
      </c>
    </row>
    <row r="106" spans="1:5" ht="15" thickBot="1" x14ac:dyDescent="0.35">
      <c r="A106" s="6" t="s">
        <v>72</v>
      </c>
      <c r="B106" s="6" t="s">
        <v>25</v>
      </c>
      <c r="C106" s="7">
        <v>6</v>
      </c>
      <c r="D106" s="8">
        <v>0</v>
      </c>
      <c r="E106" s="9">
        <f t="shared" ref="E106" si="11">(C106*D106)</f>
        <v>0</v>
      </c>
    </row>
    <row r="107" spans="1:5" ht="15" thickBot="1" x14ac:dyDescent="0.35">
      <c r="A107" s="10"/>
      <c r="B107" s="10"/>
      <c r="C107" s="10"/>
      <c r="D107" s="10"/>
      <c r="E107" s="19">
        <f>SUM(E95:E106)</f>
        <v>0</v>
      </c>
    </row>
    <row r="108" spans="1:5" ht="15" thickBot="1" x14ac:dyDescent="0.35">
      <c r="A108" s="10"/>
      <c r="B108" s="10"/>
      <c r="C108" s="10"/>
      <c r="D108" s="10"/>
      <c r="E108" s="27"/>
    </row>
    <row r="109" spans="1:5" ht="15" thickBot="1" x14ac:dyDescent="0.35">
      <c r="A109" s="24" t="s">
        <v>74</v>
      </c>
      <c r="B109" s="25" t="s">
        <v>1</v>
      </c>
      <c r="C109" s="25" t="s">
        <v>2</v>
      </c>
      <c r="D109" s="25" t="s">
        <v>3</v>
      </c>
      <c r="E109" s="26" t="s">
        <v>4</v>
      </c>
    </row>
    <row r="110" spans="1:5" x14ac:dyDescent="0.3">
      <c r="A110" s="3" t="s">
        <v>31</v>
      </c>
      <c r="B110" s="3" t="s">
        <v>12</v>
      </c>
      <c r="C110" s="4">
        <v>580</v>
      </c>
      <c r="D110" s="11">
        <v>0</v>
      </c>
      <c r="E110" s="11">
        <f t="shared" ref="E110:E113" si="12">(C110*D110)</f>
        <v>0</v>
      </c>
    </row>
    <row r="111" spans="1:5" x14ac:dyDescent="0.3">
      <c r="A111" s="6" t="s">
        <v>64</v>
      </c>
      <c r="B111" s="6" t="s">
        <v>12</v>
      </c>
      <c r="C111" s="7">
        <v>30</v>
      </c>
      <c r="D111" s="8">
        <v>0</v>
      </c>
      <c r="E111" s="8">
        <f t="shared" si="12"/>
        <v>0</v>
      </c>
    </row>
    <row r="112" spans="1:5" x14ac:dyDescent="0.3">
      <c r="A112" s="6" t="s">
        <v>32</v>
      </c>
      <c r="B112" s="6" t="s">
        <v>12</v>
      </c>
      <c r="C112" s="7">
        <v>45</v>
      </c>
      <c r="D112" s="8">
        <v>0</v>
      </c>
      <c r="E112" s="8">
        <f t="shared" si="12"/>
        <v>0</v>
      </c>
    </row>
    <row r="113" spans="1:5" ht="15" thickBot="1" x14ac:dyDescent="0.35">
      <c r="A113" s="6" t="s">
        <v>73</v>
      </c>
      <c r="B113" s="6" t="s">
        <v>25</v>
      </c>
      <c r="C113" s="7">
        <v>6</v>
      </c>
      <c r="D113" s="8">
        <v>0</v>
      </c>
      <c r="E113" s="9">
        <f t="shared" si="12"/>
        <v>0</v>
      </c>
    </row>
    <row r="114" spans="1:5" ht="15" thickBot="1" x14ac:dyDescent="0.35">
      <c r="A114" s="1"/>
      <c r="B114" s="1"/>
      <c r="C114" s="1"/>
      <c r="D114" s="1"/>
      <c r="E114" s="19">
        <f>SUM(E110:E113)</f>
        <v>0</v>
      </c>
    </row>
    <row r="115" spans="1:5" ht="15" thickBot="1" x14ac:dyDescent="0.35"/>
    <row r="116" spans="1:5" ht="15" thickBot="1" x14ac:dyDescent="0.35">
      <c r="A116" s="24" t="s">
        <v>33</v>
      </c>
      <c r="B116" s="25" t="s">
        <v>1</v>
      </c>
      <c r="C116" s="25" t="s">
        <v>2</v>
      </c>
      <c r="D116" s="25" t="s">
        <v>3</v>
      </c>
      <c r="E116" s="26" t="s">
        <v>4</v>
      </c>
    </row>
    <row r="117" spans="1:5" x14ac:dyDescent="0.3">
      <c r="A117" s="3" t="s">
        <v>76</v>
      </c>
      <c r="B117" s="3" t="s">
        <v>25</v>
      </c>
      <c r="C117" s="4">
        <v>43</v>
      </c>
      <c r="D117" s="11">
        <v>0</v>
      </c>
      <c r="E117" s="11">
        <f t="shared" ref="E117:E119" si="13">(C117*D117)</f>
        <v>0</v>
      </c>
    </row>
    <row r="118" spans="1:5" x14ac:dyDescent="0.3">
      <c r="A118" s="6" t="s">
        <v>77</v>
      </c>
      <c r="B118" s="6" t="s">
        <v>25</v>
      </c>
      <c r="C118" s="7">
        <v>15</v>
      </c>
      <c r="D118" s="8">
        <v>0</v>
      </c>
      <c r="E118" s="8">
        <f t="shared" si="13"/>
        <v>0</v>
      </c>
    </row>
    <row r="119" spans="1:5" x14ac:dyDescent="0.3">
      <c r="A119" s="6" t="s">
        <v>89</v>
      </c>
      <c r="B119" s="6" t="s">
        <v>12</v>
      </c>
      <c r="C119" s="7">
        <v>50</v>
      </c>
      <c r="D119" s="8">
        <v>0</v>
      </c>
      <c r="E119" s="8">
        <f t="shared" si="13"/>
        <v>0</v>
      </c>
    </row>
    <row r="120" spans="1:5" ht="15" thickBot="1" x14ac:dyDescent="0.35">
      <c r="A120" s="6" t="s">
        <v>78</v>
      </c>
      <c r="B120" s="6" t="s">
        <v>12</v>
      </c>
      <c r="C120" s="7">
        <v>20</v>
      </c>
      <c r="D120" s="8">
        <v>0</v>
      </c>
      <c r="E120" s="8">
        <f t="shared" ref="E120" si="14">(C120*D120)</f>
        <v>0</v>
      </c>
    </row>
    <row r="121" spans="1:5" ht="15" thickBot="1" x14ac:dyDescent="0.35">
      <c r="A121" s="10"/>
      <c r="B121" s="10"/>
      <c r="C121" s="10"/>
      <c r="D121" s="10"/>
      <c r="E121" s="19">
        <f>SUM(E117:E120)</f>
        <v>0</v>
      </c>
    </row>
    <row r="122" spans="1:5" ht="15" thickBot="1" x14ac:dyDescent="0.35"/>
    <row r="123" spans="1:5" ht="15" thickBot="1" x14ac:dyDescent="0.35">
      <c r="A123" s="24" t="s">
        <v>75</v>
      </c>
      <c r="B123" s="25" t="s">
        <v>1</v>
      </c>
      <c r="C123" s="25" t="s">
        <v>2</v>
      </c>
      <c r="D123" s="25" t="s">
        <v>3</v>
      </c>
      <c r="E123" s="26" t="s">
        <v>4</v>
      </c>
    </row>
    <row r="124" spans="1:5" x14ac:dyDescent="0.3">
      <c r="A124" s="3" t="s">
        <v>94</v>
      </c>
      <c r="B124" s="3" t="s">
        <v>25</v>
      </c>
      <c r="C124" s="4">
        <v>58</v>
      </c>
      <c r="D124" s="11">
        <v>0</v>
      </c>
      <c r="E124" s="11">
        <f>(C124*D124)</f>
        <v>0</v>
      </c>
    </row>
    <row r="125" spans="1:5" ht="15" thickBot="1" x14ac:dyDescent="0.35">
      <c r="A125" s="6" t="s">
        <v>90</v>
      </c>
      <c r="B125" s="6" t="s">
        <v>12</v>
      </c>
      <c r="C125" s="7">
        <v>70</v>
      </c>
      <c r="D125" s="8">
        <v>0</v>
      </c>
      <c r="E125" s="9">
        <f>(C125*D125)</f>
        <v>0</v>
      </c>
    </row>
    <row r="126" spans="1:5" ht="15" thickBot="1" x14ac:dyDescent="0.35">
      <c r="A126" s="1"/>
      <c r="B126" s="1"/>
      <c r="C126" s="1"/>
      <c r="D126" s="1"/>
      <c r="E126" s="19">
        <f>SUM(E124:E125)</f>
        <v>0</v>
      </c>
    </row>
    <row r="127" spans="1:5" ht="15" thickBot="1" x14ac:dyDescent="0.35"/>
    <row r="128" spans="1:5" ht="15" thickBot="1" x14ac:dyDescent="0.35">
      <c r="A128" s="24" t="s">
        <v>34</v>
      </c>
      <c r="B128" s="25" t="s">
        <v>1</v>
      </c>
      <c r="C128" s="25" t="s">
        <v>2</v>
      </c>
      <c r="D128" s="25" t="s">
        <v>3</v>
      </c>
      <c r="E128" s="26" t="s">
        <v>4</v>
      </c>
    </row>
    <row r="129" spans="1:5" x14ac:dyDescent="0.3">
      <c r="A129" s="6" t="s">
        <v>92</v>
      </c>
      <c r="B129" s="6" t="s">
        <v>25</v>
      </c>
      <c r="C129" s="7">
        <v>1</v>
      </c>
      <c r="D129" s="8">
        <v>0</v>
      </c>
      <c r="E129" s="9">
        <f t="shared" ref="E129:E130" si="15">(C129*D129)</f>
        <v>0</v>
      </c>
    </row>
    <row r="130" spans="1:5" x14ac:dyDescent="0.3">
      <c r="A130" s="6" t="s">
        <v>95</v>
      </c>
      <c r="B130" s="6" t="s">
        <v>25</v>
      </c>
      <c r="C130" s="7">
        <v>1</v>
      </c>
      <c r="D130" s="8">
        <v>0</v>
      </c>
      <c r="E130" s="9">
        <f t="shared" si="15"/>
        <v>0</v>
      </c>
    </row>
    <row r="131" spans="1:5" ht="15" thickBot="1" x14ac:dyDescent="0.35">
      <c r="A131" s="6" t="s">
        <v>110</v>
      </c>
      <c r="B131" s="6" t="s">
        <v>25</v>
      </c>
      <c r="C131" s="7">
        <v>2</v>
      </c>
      <c r="D131" s="8">
        <v>0</v>
      </c>
      <c r="E131" s="9">
        <f t="shared" ref="E131" si="16">(C131*D131)</f>
        <v>0</v>
      </c>
    </row>
    <row r="132" spans="1:5" ht="15" thickBot="1" x14ac:dyDescent="0.35">
      <c r="A132" s="10"/>
      <c r="B132" s="10"/>
      <c r="C132" s="10"/>
      <c r="D132" s="10"/>
      <c r="E132" s="19">
        <f>SUM(E129:E131)</f>
        <v>0</v>
      </c>
    </row>
    <row r="133" spans="1:5" ht="15" thickBot="1" x14ac:dyDescent="0.35"/>
    <row r="134" spans="1:5" ht="15" thickBot="1" x14ac:dyDescent="0.35">
      <c r="A134" s="24" t="s">
        <v>35</v>
      </c>
      <c r="B134" s="25" t="s">
        <v>1</v>
      </c>
      <c r="C134" s="25" t="s">
        <v>2</v>
      </c>
      <c r="D134" s="25" t="s">
        <v>3</v>
      </c>
      <c r="E134" s="26" t="s">
        <v>4</v>
      </c>
    </row>
    <row r="135" spans="1:5" x14ac:dyDescent="0.3">
      <c r="A135" s="6" t="s">
        <v>91</v>
      </c>
      <c r="B135" s="6" t="s">
        <v>25</v>
      </c>
      <c r="C135" s="7">
        <v>1</v>
      </c>
      <c r="D135" s="8">
        <v>0</v>
      </c>
      <c r="E135" s="9">
        <f>(C135*D135)</f>
        <v>0</v>
      </c>
    </row>
    <row r="136" spans="1:5" x14ac:dyDescent="0.3">
      <c r="A136" s="6" t="s">
        <v>96</v>
      </c>
      <c r="B136" s="6" t="s">
        <v>25</v>
      </c>
      <c r="C136" s="7">
        <v>1</v>
      </c>
      <c r="D136" s="8">
        <v>0</v>
      </c>
      <c r="E136" s="9">
        <f>(C136*D136)</f>
        <v>0</v>
      </c>
    </row>
    <row r="137" spans="1:5" ht="15" thickBot="1" x14ac:dyDescent="0.35">
      <c r="A137" s="6" t="s">
        <v>111</v>
      </c>
      <c r="B137" s="6" t="s">
        <v>25</v>
      </c>
      <c r="C137" s="7">
        <v>2</v>
      </c>
      <c r="D137" s="8">
        <v>0</v>
      </c>
      <c r="E137" s="9">
        <f>(C137*D137)</f>
        <v>0</v>
      </c>
    </row>
    <row r="138" spans="1:5" ht="15" thickBot="1" x14ac:dyDescent="0.35">
      <c r="A138" s="1"/>
      <c r="B138" s="1"/>
      <c r="C138" s="1"/>
      <c r="D138" s="1"/>
      <c r="E138" s="19">
        <f>SUM(E135:E137)</f>
        <v>0</v>
      </c>
    </row>
    <row r="139" spans="1:5" x14ac:dyDescent="0.3">
      <c r="A139" s="20"/>
    </row>
    <row r="140" spans="1:5" x14ac:dyDescent="0.3">
      <c r="A140" s="31" t="s">
        <v>80</v>
      </c>
    </row>
    <row r="141" spans="1:5" x14ac:dyDescent="0.3">
      <c r="A141" s="31" t="s">
        <v>81</v>
      </c>
    </row>
    <row r="142" spans="1:5" x14ac:dyDescent="0.3">
      <c r="A142" s="31"/>
    </row>
    <row r="143" spans="1:5" x14ac:dyDescent="0.3">
      <c r="A143" s="31"/>
    </row>
  </sheetData>
  <pageMargins left="0.32291666666666669" right="0.33333333333333331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36"/>
  <sheetViews>
    <sheetView view="pageLayout" zoomScaleNormal="100" workbookViewId="0">
      <selection activeCell="D36" sqref="D36"/>
    </sheetView>
  </sheetViews>
  <sheetFormatPr defaultRowHeight="14.4" x14ac:dyDescent="0.3"/>
  <cols>
    <col min="1" max="1" width="57" customWidth="1"/>
    <col min="2" max="2" width="7.6640625" customWidth="1"/>
    <col min="3" max="3" width="8.33203125" customWidth="1"/>
    <col min="4" max="4" width="11.44140625" customWidth="1"/>
    <col min="5" max="5" width="12.109375" customWidth="1"/>
  </cols>
  <sheetData>
    <row r="1" spans="1:5" ht="18" x14ac:dyDescent="0.35">
      <c r="A1" s="15" t="s">
        <v>106</v>
      </c>
    </row>
    <row r="2" spans="1:5" ht="15" thickBot="1" x14ac:dyDescent="0.35"/>
    <row r="3" spans="1:5" ht="16.2" thickBot="1" x14ac:dyDescent="0.35">
      <c r="A3" s="2" t="s">
        <v>40</v>
      </c>
      <c r="E3" s="16">
        <f>E16</f>
        <v>0</v>
      </c>
    </row>
    <row r="4" spans="1:5" ht="16.2" thickBot="1" x14ac:dyDescent="0.35">
      <c r="A4" s="2" t="s">
        <v>43</v>
      </c>
      <c r="E4" s="16">
        <f>E24</f>
        <v>0</v>
      </c>
    </row>
    <row r="5" spans="1:5" ht="16.2" thickBot="1" x14ac:dyDescent="0.35">
      <c r="A5" s="2" t="s">
        <v>48</v>
      </c>
      <c r="E5" s="16">
        <f>E30</f>
        <v>0</v>
      </c>
    </row>
    <row r="6" spans="1:5" ht="16.2" thickBot="1" x14ac:dyDescent="0.35">
      <c r="A6" s="2" t="s">
        <v>50</v>
      </c>
      <c r="B6" s="1"/>
      <c r="C6" s="1"/>
      <c r="D6" s="1"/>
      <c r="E6" s="16">
        <f>E36</f>
        <v>0</v>
      </c>
    </row>
    <row r="7" spans="1:5" ht="15" thickBot="1" x14ac:dyDescent="0.35"/>
    <row r="8" spans="1:5" ht="19.2" thickTop="1" thickBot="1" x14ac:dyDescent="0.4">
      <c r="A8" s="15" t="s">
        <v>39</v>
      </c>
      <c r="E8" s="23">
        <f>SUM(E3:E6)</f>
        <v>0</v>
      </c>
    </row>
    <row r="9" spans="1:5" ht="18.600000000000001" thickTop="1" x14ac:dyDescent="0.35">
      <c r="A9" s="10" t="s">
        <v>38</v>
      </c>
      <c r="E9" s="17"/>
    </row>
    <row r="10" spans="1:5" ht="15" thickBot="1" x14ac:dyDescent="0.35">
      <c r="A10" s="14"/>
      <c r="B10" s="14"/>
      <c r="C10" s="14"/>
      <c r="D10" s="14"/>
      <c r="E10" s="14"/>
    </row>
    <row r="11" spans="1:5" ht="15" thickTop="1" x14ac:dyDescent="0.3"/>
    <row r="12" spans="1:5" ht="15.6" x14ac:dyDescent="0.3">
      <c r="A12" s="2" t="s">
        <v>40</v>
      </c>
    </row>
    <row r="13" spans="1:5" ht="15" thickBot="1" x14ac:dyDescent="0.35"/>
    <row r="14" spans="1:5" ht="15" thickBot="1" x14ac:dyDescent="0.35">
      <c r="A14" s="24" t="s">
        <v>0</v>
      </c>
      <c r="B14" s="25" t="s">
        <v>1</v>
      </c>
      <c r="C14" s="25" t="s">
        <v>2</v>
      </c>
      <c r="D14" s="25" t="s">
        <v>3</v>
      </c>
      <c r="E14" s="26" t="s">
        <v>4</v>
      </c>
    </row>
    <row r="15" spans="1:5" ht="15" thickBot="1" x14ac:dyDescent="0.35">
      <c r="A15" s="3" t="s">
        <v>41</v>
      </c>
      <c r="B15" s="3" t="s">
        <v>42</v>
      </c>
      <c r="C15" s="4">
        <v>0.2</v>
      </c>
      <c r="D15" s="11">
        <v>0</v>
      </c>
      <c r="E15" s="5">
        <f>(C15*D15)</f>
        <v>0</v>
      </c>
    </row>
    <row r="16" spans="1:5" ht="15" thickBot="1" x14ac:dyDescent="0.35">
      <c r="A16" s="1"/>
      <c r="B16" s="1"/>
      <c r="C16" s="1"/>
      <c r="D16" s="1"/>
      <c r="E16" s="16">
        <f>E15</f>
        <v>0</v>
      </c>
    </row>
    <row r="17" spans="1:5" x14ac:dyDescent="0.3">
      <c r="A17" s="1"/>
      <c r="B17" s="1"/>
      <c r="C17" s="1"/>
      <c r="D17" s="1"/>
      <c r="E17" s="1"/>
    </row>
    <row r="18" spans="1:5" ht="15.6" x14ac:dyDescent="0.3">
      <c r="A18" s="2" t="s">
        <v>43</v>
      </c>
    </row>
    <row r="19" spans="1:5" ht="15" thickBot="1" x14ac:dyDescent="0.35"/>
    <row r="20" spans="1:5" ht="15" thickBot="1" x14ac:dyDescent="0.35">
      <c r="A20" s="24" t="s">
        <v>0</v>
      </c>
      <c r="B20" s="25" t="s">
        <v>1</v>
      </c>
      <c r="C20" s="25" t="s">
        <v>2</v>
      </c>
      <c r="D20" s="25" t="s">
        <v>3</v>
      </c>
      <c r="E20" s="26" t="s">
        <v>4</v>
      </c>
    </row>
    <row r="21" spans="1:5" x14ac:dyDescent="0.3">
      <c r="A21" s="6" t="s">
        <v>46</v>
      </c>
      <c r="B21" s="6" t="s">
        <v>45</v>
      </c>
      <c r="C21" s="7">
        <v>8</v>
      </c>
      <c r="D21" s="8">
        <v>0</v>
      </c>
      <c r="E21" s="8">
        <f>(C21*D21)</f>
        <v>0</v>
      </c>
    </row>
    <row r="22" spans="1:5" x14ac:dyDescent="0.3">
      <c r="A22" s="6" t="s">
        <v>47</v>
      </c>
      <c r="B22" s="6" t="s">
        <v>45</v>
      </c>
      <c r="C22" s="7">
        <v>6</v>
      </c>
      <c r="D22" s="8">
        <v>0</v>
      </c>
      <c r="E22" s="9">
        <f>(C22*D22)</f>
        <v>0</v>
      </c>
    </row>
    <row r="23" spans="1:5" ht="15" thickBot="1" x14ac:dyDescent="0.35">
      <c r="A23" s="6" t="s">
        <v>93</v>
      </c>
      <c r="B23" s="6" t="s">
        <v>45</v>
      </c>
      <c r="C23" s="7">
        <v>13</v>
      </c>
      <c r="D23" s="8">
        <v>0</v>
      </c>
      <c r="E23" s="9">
        <f>(C23*D23)</f>
        <v>0</v>
      </c>
    </row>
    <row r="24" spans="1:5" ht="15" thickBot="1" x14ac:dyDescent="0.35">
      <c r="A24" s="10"/>
      <c r="B24" s="10"/>
      <c r="C24" s="10"/>
      <c r="D24" s="10"/>
      <c r="E24" s="16">
        <f>SUM(E21:E23)</f>
        <v>0</v>
      </c>
    </row>
    <row r="26" spans="1:5" ht="15.6" x14ac:dyDescent="0.3">
      <c r="A26" s="2" t="s">
        <v>48</v>
      </c>
    </row>
    <row r="27" spans="1:5" ht="15" thickBot="1" x14ac:dyDescent="0.35"/>
    <row r="28" spans="1:5" ht="15" thickBot="1" x14ac:dyDescent="0.35">
      <c r="A28" s="24" t="s">
        <v>0</v>
      </c>
      <c r="B28" s="25" t="s">
        <v>1</v>
      </c>
      <c r="C28" s="25" t="s">
        <v>2</v>
      </c>
      <c r="D28" s="25" t="s">
        <v>3</v>
      </c>
      <c r="E28" s="26" t="s">
        <v>4</v>
      </c>
    </row>
    <row r="29" spans="1:5" ht="15" thickBot="1" x14ac:dyDescent="0.35">
      <c r="A29" s="3" t="s">
        <v>49</v>
      </c>
      <c r="B29" s="3" t="s">
        <v>42</v>
      </c>
      <c r="C29" s="4">
        <v>0.1</v>
      </c>
      <c r="D29" s="11">
        <v>0</v>
      </c>
      <c r="E29" s="5">
        <f>(C29*D29)</f>
        <v>0</v>
      </c>
    </row>
    <row r="30" spans="1:5" ht="15" thickBot="1" x14ac:dyDescent="0.35">
      <c r="A30" s="1"/>
      <c r="B30" s="1"/>
      <c r="C30" s="1"/>
      <c r="D30" s="1"/>
      <c r="E30" s="16">
        <f>E29</f>
        <v>0</v>
      </c>
    </row>
    <row r="32" spans="1:5" ht="15.6" x14ac:dyDescent="0.3">
      <c r="A32" s="2" t="s">
        <v>50</v>
      </c>
    </row>
    <row r="33" spans="1:5" ht="15" thickBot="1" x14ac:dyDescent="0.35"/>
    <row r="34" spans="1:5" ht="15" thickBot="1" x14ac:dyDescent="0.35">
      <c r="A34" s="24" t="s">
        <v>0</v>
      </c>
      <c r="B34" s="25" t="s">
        <v>1</v>
      </c>
      <c r="C34" s="25" t="s">
        <v>2</v>
      </c>
      <c r="D34" s="25" t="s">
        <v>3</v>
      </c>
      <c r="E34" s="26" t="s">
        <v>4</v>
      </c>
    </row>
    <row r="35" spans="1:5" ht="15" thickBot="1" x14ac:dyDescent="0.35">
      <c r="A35" s="3" t="s">
        <v>51</v>
      </c>
      <c r="B35" s="3" t="s">
        <v>44</v>
      </c>
      <c r="C35" s="4">
        <v>0.1</v>
      </c>
      <c r="D35" s="11">
        <v>0</v>
      </c>
      <c r="E35" s="5">
        <f>(C35*D35)</f>
        <v>0</v>
      </c>
    </row>
    <row r="36" spans="1:5" ht="15" thickBot="1" x14ac:dyDescent="0.35">
      <c r="A36" s="1"/>
      <c r="B36" s="1"/>
      <c r="C36" s="1"/>
      <c r="D36" s="1"/>
      <c r="E36" s="16">
        <f>E35</f>
        <v>0</v>
      </c>
    </row>
  </sheetData>
  <pageMargins left="0.36458333333333331" right="0.27083333333333331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SIP-Silnoproud</vt:lpstr>
      <vt:lpstr>VRN-Vedlejší rozpočtové náklady</vt:lpstr>
      <vt:lpstr>List3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Skůra</dc:creator>
  <cp:lastModifiedBy>420605178561</cp:lastModifiedBy>
  <cp:lastPrinted>2022-02-14T09:47:19Z</cp:lastPrinted>
  <dcterms:created xsi:type="dcterms:W3CDTF">2016-09-23T06:15:36Z</dcterms:created>
  <dcterms:modified xsi:type="dcterms:W3CDTF">2023-05-24T07:04:43Z</dcterms:modified>
</cp:coreProperties>
</file>